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ONTHLY BUDGET REPORT" sheetId="1" r:id="rId1"/>
    <sheet name="NOTES RE BUDGET ENTRIES" sheetId="2" r:id="rId2"/>
    <sheet name="APPENDIX A" sheetId="3" r:id="rId3"/>
  </sheets>
  <definedNames>
    <definedName name="_xlnm.Print_Area" localSheetId="0">'MONTHLY BUDGET REPORT'!$A$1:$F$110</definedName>
  </definedNames>
  <calcPr fullCalcOnLoad="1"/>
</workbook>
</file>

<file path=xl/sharedStrings.xml><?xml version="1.0" encoding="utf-8"?>
<sst xmlns="http://schemas.openxmlformats.org/spreadsheetml/2006/main" count="231" uniqueCount="182">
  <si>
    <t>£</t>
  </si>
  <si>
    <t>ESTIMATE</t>
  </si>
  <si>
    <t>Support Income from First Group (RSN Tfr)</t>
  </si>
  <si>
    <t>Support Income from  Calor</t>
  </si>
  <si>
    <t>Balance Brought Forward</t>
  </si>
  <si>
    <t>Travel and Subsistence</t>
  </si>
  <si>
    <t>RSN Back Office Support</t>
  </si>
  <si>
    <t>Accountancy Fees</t>
  </si>
  <si>
    <t>Website</t>
  </si>
  <si>
    <t>VAT REFUND</t>
  </si>
  <si>
    <t>Companies House Fees</t>
  </si>
  <si>
    <t>Printing &amp; Postage</t>
  </si>
  <si>
    <t>Annual Supporter's Event</t>
  </si>
  <si>
    <t>VAT PAID TO HMRC</t>
  </si>
  <si>
    <t>VAT on payments</t>
  </si>
  <si>
    <t>PART ONE CORE SUPPORT INCOME AND COSTS OF RUNNING THE BUSINESS</t>
  </si>
  <si>
    <t>TOTAL PART ONE INCOME</t>
  </si>
  <si>
    <t>PART ONE INCOME</t>
  </si>
  <si>
    <t>PART ONE EXPENDITURE</t>
  </si>
  <si>
    <t>TOTAL PART ONE EXPENDITURE</t>
  </si>
  <si>
    <t>PART TWO INCOME RE: RESEARCH FUND/COSTS AND SUPPORTERS GROUP COSTS</t>
  </si>
  <si>
    <t>PART TWO INCOME</t>
  </si>
  <si>
    <t>PART TWO EXPENDITURE</t>
  </si>
  <si>
    <r>
      <t xml:space="preserve">Supporters Group Income </t>
    </r>
    <r>
      <rPr>
        <sz val="12"/>
        <color indexed="10"/>
        <rFont val="Arial"/>
        <family val="2"/>
      </rPr>
      <t xml:space="preserve"> </t>
    </r>
  </si>
  <si>
    <t>TOTAL PART TWO  INCOME</t>
  </si>
  <si>
    <t>TOTAL PART TWO EXPENDITURE</t>
  </si>
  <si>
    <t>BALANCE BROUGHT FORWARD</t>
  </si>
  <si>
    <t>LESS PART TWO EXPENDITURE</t>
  </si>
  <si>
    <t>TRANSFER FROM PART ONE</t>
  </si>
  <si>
    <t>VAT Received on Income</t>
  </si>
  <si>
    <t>TOTAL INCOME</t>
  </si>
  <si>
    <t>TOTAL EXPENDITURE</t>
  </si>
  <si>
    <t>BALANCE TRANSFERRED TO PART TWO</t>
  </si>
  <si>
    <t>RECONCILIATION WITH RECORDS/BANK</t>
  </si>
  <si>
    <t>Meeting Room Hire</t>
  </si>
  <si>
    <t>LESS PART ONE  EXPENDITURE</t>
  </si>
  <si>
    <t>Insurance (INCL PROF. INDEMNITY)</t>
  </si>
  <si>
    <t>Contra Travel @</t>
  </si>
  <si>
    <t xml:space="preserve">Set up &amp; Maint. Part of Website for Supporters/Stakeholder RSN recharge). </t>
  </si>
  <si>
    <t>Corporation Tax</t>
  </si>
  <si>
    <t xml:space="preserve">Contras </t>
  </si>
  <si>
    <t>Vulnerability Day Income - Sponsorship</t>
  </si>
  <si>
    <t>Vulnerability Day/ Report Launch/publication</t>
  </si>
  <si>
    <t>Debtors from Previous Year Supporters</t>
  </si>
  <si>
    <t>Miscellaneous - Survey</t>
  </si>
  <si>
    <t>Creditors - Vulnerability Day -  Lexington</t>
  </si>
  <si>
    <t>HMRC -PAYE</t>
  </si>
  <si>
    <t>Contra - Miscellaneous</t>
  </si>
  <si>
    <t>APPENDIX A</t>
  </si>
  <si>
    <t>RE RESEARCHERS</t>
  </si>
  <si>
    <t>RSN</t>
  </si>
  <si>
    <t>EXTERNAL RESEARCHERS</t>
  </si>
  <si>
    <t>EXPENSES</t>
  </si>
  <si>
    <t>TOTAL EST COST</t>
  </si>
  <si>
    <t>INCOME</t>
  </si>
  <si>
    <t>NET SURPLUS</t>
  </si>
  <si>
    <t>NET COSTS TO RE</t>
  </si>
  <si>
    <t>UTILITIES PANEL</t>
  </si>
  <si>
    <t>RESEARCH</t>
  </si>
  <si>
    <t>ANNUAL RURAL VULNERABILITY</t>
  </si>
  <si>
    <t>NOTES</t>
  </si>
  <si>
    <t>SES WATER</t>
  </si>
  <si>
    <t>GROSS SUM</t>
  </si>
  <si>
    <t>LESS</t>
  </si>
  <si>
    <t>RSP</t>
  </si>
  <si>
    <t>BASE FEE</t>
  </si>
  <si>
    <t>NET ADDITIONAL</t>
  </si>
  <si>
    <t>SUM</t>
  </si>
  <si>
    <t>RHCA</t>
  </si>
  <si>
    <t>1 MEETING IN PERSON A YEAR</t>
  </si>
  <si>
    <t>WESSEX WATER</t>
  </si>
  <si>
    <t>(1) UTILITY SUPPORTERS "EXTRA SERVICES"</t>
  </si>
  <si>
    <t>TOTAL</t>
  </si>
  <si>
    <t xml:space="preserve">(2) SUPPORTERS </t>
  </si>
  <si>
    <t>INTO RURAL PANEL</t>
  </si>
  <si>
    <t>CADENT</t>
  </si>
  <si>
    <t>FOR 3 YEARS from 2020</t>
  </si>
  <si>
    <t>SOUTHERN WATER</t>
  </si>
  <si>
    <t>SUM INTO</t>
  </si>
  <si>
    <t xml:space="preserve">RESEARCH </t>
  </si>
  <si>
    <t>Professional Services Group Supporters</t>
  </si>
  <si>
    <t>B Wilson Pre Research Contract Time</t>
  </si>
  <si>
    <t>SEE NOTE (2) BELOW</t>
  </si>
  <si>
    <t>TOTAL ALL PROJECTS</t>
  </si>
  <si>
    <t>Admin Support Costs</t>
  </si>
  <si>
    <t>SE WATER</t>
  </si>
  <si>
    <t>Scottish Power</t>
  </si>
  <si>
    <t>UNITED UTILITIES</t>
  </si>
  <si>
    <t>WESTERN PWR DIST</t>
  </si>
  <si>
    <t>2021/22</t>
  </si>
  <si>
    <t>B WILSON SORS</t>
  </si>
  <si>
    <t>Creditor- Insurance (fed pte business)</t>
  </si>
  <si>
    <t>Project Costs - Health Proofing</t>
  </si>
  <si>
    <t>Project Costs - Elec North West</t>
  </si>
  <si>
    <t>COSTS RE UTILITY VUL PANELS</t>
  </si>
  <si>
    <t>EST BALANCE CARRIED FORWARD</t>
  </si>
  <si>
    <t>ACTUAL BALANCE C/FWD</t>
  </si>
  <si>
    <t>Project Income - Health Proofing</t>
  </si>
  <si>
    <t>Project Costs - Net Zero (phase 1)</t>
  </si>
  <si>
    <t>Project Costs -Unspecified Calor Project</t>
  </si>
  <si>
    <t>Creditors VAT</t>
  </si>
  <si>
    <t>Project Income - Calor DUE JANUARY)</t>
  </si>
  <si>
    <t>Project Income - Net Zero Phase 1)</t>
  </si>
  <si>
    <r>
      <t>Project Income - Utilities Panel -</t>
    </r>
    <r>
      <rPr>
        <b/>
        <sz val="12"/>
        <color indexed="8"/>
        <rFont val="Arial"/>
        <family val="2"/>
      </rPr>
      <t>NET</t>
    </r>
  </si>
  <si>
    <t>NTHERN POWER GRID</t>
  </si>
  <si>
    <t>Panel Income for RSN/RHCA</t>
  </si>
  <si>
    <t>Supporters Group Extended Serv (NET)</t>
  </si>
  <si>
    <t xml:space="preserve">WITH  ESTIMATES FOR 2021/22 </t>
  </si>
  <si>
    <t>Creditors -PAYE</t>
  </si>
  <si>
    <t>Creditors -Travel</t>
  </si>
  <si>
    <t>Secondment Costs</t>
  </si>
  <si>
    <t>Supprters IN ADVANCE</t>
  </si>
  <si>
    <t>EXTENDED SERV FEES TO RSN/RHCA</t>
  </si>
  <si>
    <t>RSN/RHCA FROM PANEL</t>
  </si>
  <si>
    <t>Extended Services Income for RSN/RHCA@</t>
  </si>
  <si>
    <t>PANEL DUE TO RSN/RSP</t>
  </si>
  <si>
    <t>8 online x£100 plus 2 in person x £250 = £1300 from Extended Services</t>
  </si>
  <si>
    <t>8 online x £100 plus 4 in person x  £250 =£1800 from Utility Panel = £3100</t>
  </si>
  <si>
    <t>INCOME ENTRIES: RECONCILLIATION WITH SUBSCRIPTIONS INVOICED</t>
  </si>
  <si>
    <t>AMOUNTS INVOICED PER CATEGORY</t>
  </si>
  <si>
    <t>TRANSFER TO ORDINARY SUPPORTERS</t>
  </si>
  <si>
    <t>TRANSFER TO RSN/RHCA</t>
  </si>
  <si>
    <t>AMOUNT IN BUDGET</t>
  </si>
  <si>
    <t>SUPPORTER CATEGORY</t>
  </si>
  <si>
    <t>&amp; NUMBER OF MEMBERS PER CATEGORY</t>
  </si>
  <si>
    <t>EXTENDED SERVICES</t>
  </si>
  <si>
    <t>PROFESSIONAL SERVICES (1x £525)</t>
  </si>
  <si>
    <t>ORDINARY SUPPORTERS</t>
  </si>
  <si>
    <t>TOTALS</t>
  </si>
  <si>
    <t>NOTE 1</t>
  </si>
  <si>
    <t>NOTE 3</t>
  </si>
  <si>
    <t>GENERAL</t>
  </si>
  <si>
    <t>NOTES RE BUDGET ENTRIES</t>
  </si>
  <si>
    <t>1. PART 1 EXPENDITURE</t>
  </si>
  <si>
    <t>EXTENDED SERVICES FEES TO RSN (LINE 43)</t>
  </si>
  <si>
    <t>2. SUPPORTERS GROUP INCOME (LINE 61)</t>
  </si>
  <si>
    <t>RESEARCH PROJECTS FUNDING ANALYSIS ORIGINAL BUDGET</t>
  </si>
  <si>
    <t>Project Income - Concerta Rural Touring)</t>
  </si>
  <si>
    <t>Project Costs - Concerta Rural Touring)</t>
  </si>
  <si>
    <t>2 YEARS</t>
  </si>
  <si>
    <t>ACTUAL TO 31ST MARCH 2021</t>
  </si>
  <si>
    <t>BALANCE AT BANK 1ST APRIL 2020</t>
  </si>
  <si>
    <t>ADD 2020/21 INCOME</t>
  </si>
  <si>
    <t>LESS 2020/21 EXPENDITURE</t>
  </si>
  <si>
    <t>BALANCE AT BANK 31ST MARCH 2021</t>
  </si>
  <si>
    <r>
      <rPr>
        <b/>
        <sz val="12"/>
        <color indexed="10"/>
        <rFont val="Arial"/>
        <family val="2"/>
      </rPr>
      <t>DEBTOR</t>
    </r>
    <r>
      <rPr>
        <b/>
        <sz val="12"/>
        <rFont val="Arial"/>
        <family val="2"/>
      </rPr>
      <t xml:space="preserve"> VAT REFUND FROM 2020/21</t>
    </r>
  </si>
  <si>
    <t>(3) GENERAL SUPPORTERS</t>
  </si>
  <si>
    <t>UNSPECIFIED RESEARCH USING CALOR FUNDING</t>
  </si>
  <si>
    <t>Green Energy</t>
  </si>
  <si>
    <t>Severn Trent  Water,</t>
  </si>
  <si>
    <t>South West Water,</t>
  </si>
  <si>
    <t>SP Energy Networks</t>
  </si>
  <si>
    <t>The Crown Estate,</t>
  </si>
  <si>
    <t>Clinton Devon Estates</t>
  </si>
  <si>
    <t>Bristol Water</t>
  </si>
  <si>
    <t>Scotia Gas Networks [SGN]</t>
  </si>
  <si>
    <t>Yorkshire Water</t>
  </si>
  <si>
    <t>NOTEMACHINE GROUP</t>
  </si>
  <si>
    <t>Forum of Private Business</t>
  </si>
  <si>
    <t xml:space="preserve">Anglian Water </t>
  </si>
  <si>
    <t xml:space="preserve">Electricity North West </t>
  </si>
  <si>
    <t xml:space="preserve">Thames Water </t>
  </si>
  <si>
    <t xml:space="preserve">UK Power Networks </t>
  </si>
  <si>
    <t xml:space="preserve">BNP Paribas </t>
  </si>
  <si>
    <t xml:space="preserve">Scottish and Southern Electricity </t>
  </si>
  <si>
    <t>SUM NET OF VAT</t>
  </si>
  <si>
    <t>2020/21 ONLY</t>
  </si>
  <si>
    <t>PANEL (4 x £5000)</t>
  </si>
  <si>
    <t xml:space="preserve">  In 2021/22 leaves £900 for the costs re the 6 in person visits at £150 each on average</t>
  </si>
  <si>
    <t>Project Costs - Utilities Panel 2021/22</t>
  </si>
  <si>
    <t>PART Creditor - COSTS RE UTILITY PANEL 2020/21</t>
  </si>
  <si>
    <t>GREEN ENERGY</t>
  </si>
  <si>
    <r>
      <t>WALES &amp; WEST</t>
    </r>
    <r>
      <rPr>
        <sz val="10"/>
        <color indexed="10"/>
        <rFont val="Arial"/>
        <family val="2"/>
      </rPr>
      <t xml:space="preserve"> </t>
    </r>
  </si>
  <si>
    <t>ACTUAL BALANCE OVERSTATED BY £16800 (UTILITY PANEL)</t>
  </si>
  <si>
    <t>(5 x £1224 AND 2 x £1632)</t>
  </si>
  <si>
    <t>(56 x £520 AND 1 x £180 - INSURANCE CONTRA</t>
  </si>
  <si>
    <t>Plus Transfer from Other Categories</t>
  </si>
  <si>
    <t>Sum in Budget</t>
  </si>
  <si>
    <t xml:space="preserve">ACTUAL TO </t>
  </si>
  <si>
    <t>MAY WITHDRAW 2022/23</t>
  </si>
  <si>
    <t>RURAL ENGLAND CIC    (INCOME &amp; EXPENDITURE)  2021/22 ESTIMATE AND ACTUAL  TO 30TH JUNE 2021</t>
  </si>
  <si>
    <t>END JUNE 2021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</si>
</sst>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7" borderId="0" xfId="0" applyFont="1" applyFill="1" applyAlignment="1">
      <alignment wrapText="1"/>
    </xf>
    <xf numFmtId="0" fontId="6" fillId="7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2" fontId="52" fillId="0" borderId="10" xfId="0" applyNumberFormat="1" applyFont="1" applyFill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0" xfId="0" applyNumberFormat="1" applyFont="1" applyAlignment="1">
      <alignment/>
    </xf>
    <xf numFmtId="0" fontId="53" fillId="0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56" fillId="0" borderId="0" xfId="0" applyFont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wrapText="1"/>
    </xf>
    <xf numFmtId="0" fontId="55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9" fillId="0" borderId="0" xfId="0" applyFont="1" applyAlignment="1">
      <alignment wrapText="1"/>
    </xf>
    <xf numFmtId="2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0" fontId="5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tabSelected="1" view="pageBreakPreview" zoomScaleSheetLayoutView="100" workbookViewId="0" topLeftCell="A1">
      <selection activeCell="E93" sqref="E93"/>
    </sheetView>
  </sheetViews>
  <sheetFormatPr defaultColWidth="9.140625" defaultRowHeight="12.75"/>
  <cols>
    <col min="1" max="1" width="44.7109375" style="0" customWidth="1"/>
    <col min="2" max="2" width="15.7109375" style="0" customWidth="1"/>
    <col min="3" max="3" width="4.7109375" style="0" customWidth="1"/>
    <col min="4" max="5" width="13.7109375" style="0" customWidth="1"/>
    <col min="6" max="6" width="18.7109375" style="0" customWidth="1"/>
  </cols>
  <sheetData>
    <row r="1" spans="1:3" ht="47.25">
      <c r="A1" s="9" t="s">
        <v>180</v>
      </c>
      <c r="B1" s="9"/>
      <c r="C1" s="9"/>
    </row>
    <row r="2" spans="1:3" ht="15.75">
      <c r="A2" s="1" t="s">
        <v>107</v>
      </c>
      <c r="B2" s="1"/>
      <c r="C2" s="1"/>
    </row>
    <row r="3" spans="1:6" ht="47.25">
      <c r="A3" s="2"/>
      <c r="B3" s="38" t="s">
        <v>140</v>
      </c>
      <c r="C3" s="2"/>
      <c r="D3" s="28" t="s">
        <v>1</v>
      </c>
      <c r="E3" s="28" t="s">
        <v>178</v>
      </c>
      <c r="F3" s="47" t="s">
        <v>60</v>
      </c>
    </row>
    <row r="4" spans="1:6" ht="31.5">
      <c r="A4" s="2"/>
      <c r="B4" s="37"/>
      <c r="C4" s="2"/>
      <c r="D4" s="28" t="s">
        <v>89</v>
      </c>
      <c r="E4" s="38" t="s">
        <v>181</v>
      </c>
      <c r="F4" s="29"/>
    </row>
    <row r="5" spans="1:6" ht="47.25">
      <c r="A5" s="10" t="s">
        <v>15</v>
      </c>
      <c r="B5" s="29"/>
      <c r="C5" s="10"/>
      <c r="D5" s="29"/>
      <c r="E5" s="29"/>
      <c r="F5" s="29"/>
    </row>
    <row r="6" spans="1:6" ht="15.75">
      <c r="A6" s="3" t="s">
        <v>17</v>
      </c>
      <c r="B6" s="28" t="s">
        <v>0</v>
      </c>
      <c r="C6" s="3"/>
      <c r="D6" s="28" t="s">
        <v>0</v>
      </c>
      <c r="E6" s="28"/>
      <c r="F6" s="29"/>
    </row>
    <row r="7" spans="2:6" ht="12.75">
      <c r="B7" s="29"/>
      <c r="D7" s="29"/>
      <c r="E7" s="29"/>
      <c r="F7" s="29"/>
    </row>
    <row r="8" spans="1:6" ht="15.75">
      <c r="A8" s="1" t="s">
        <v>26</v>
      </c>
      <c r="B8" s="29"/>
      <c r="C8" s="1"/>
      <c r="D8" s="29"/>
      <c r="E8" s="29"/>
      <c r="F8" s="29"/>
    </row>
    <row r="9" spans="1:6" ht="15.75">
      <c r="A9" s="1" t="s">
        <v>145</v>
      </c>
      <c r="B9" s="29"/>
      <c r="C9" s="1"/>
      <c r="D9" s="30">
        <v>214.9</v>
      </c>
      <c r="E9" s="30"/>
      <c r="F9" s="29"/>
    </row>
    <row r="10" spans="1:6" ht="15">
      <c r="A10" s="2" t="s">
        <v>3</v>
      </c>
      <c r="B10" s="33">
        <v>2300</v>
      </c>
      <c r="C10" s="2"/>
      <c r="D10" s="33">
        <v>5000</v>
      </c>
      <c r="E10" s="33"/>
      <c r="F10" s="29"/>
    </row>
    <row r="11" spans="1:6" ht="15">
      <c r="A11" s="2" t="s">
        <v>2</v>
      </c>
      <c r="B11" s="33">
        <v>7000</v>
      </c>
      <c r="C11" s="2"/>
      <c r="D11" s="33">
        <v>7000</v>
      </c>
      <c r="E11" s="33">
        <v>7000</v>
      </c>
      <c r="F11" s="29"/>
    </row>
    <row r="12" spans="1:6" ht="15">
      <c r="A12" s="2" t="s">
        <v>106</v>
      </c>
      <c r="B12" s="33">
        <v>2940</v>
      </c>
      <c r="C12" s="2"/>
      <c r="D12" s="35">
        <v>4010</v>
      </c>
      <c r="E12" s="33">
        <v>2000</v>
      </c>
      <c r="F12" s="42"/>
    </row>
    <row r="13" spans="1:6" ht="15">
      <c r="A13" s="2" t="s">
        <v>114</v>
      </c>
      <c r="B13" s="33">
        <v>1600</v>
      </c>
      <c r="C13" s="2"/>
      <c r="D13" s="33">
        <v>1734</v>
      </c>
      <c r="E13" s="33">
        <v>1224</v>
      </c>
      <c r="F13" s="42"/>
    </row>
    <row r="14" spans="1:6" ht="15">
      <c r="A14" s="2" t="s">
        <v>9</v>
      </c>
      <c r="B14" s="33"/>
      <c r="C14" s="2"/>
      <c r="D14" s="33"/>
      <c r="E14" s="33">
        <v>214.9</v>
      </c>
      <c r="F14" s="29"/>
    </row>
    <row r="15" spans="1:6" ht="15">
      <c r="A15" s="2" t="s">
        <v>29</v>
      </c>
      <c r="B15" s="33">
        <v>8891</v>
      </c>
      <c r="C15" s="2"/>
      <c r="D15" s="33"/>
      <c r="E15" s="33">
        <v>2140.98</v>
      </c>
      <c r="F15" s="29"/>
    </row>
    <row r="16" spans="1:6" ht="15">
      <c r="A16" s="2" t="s">
        <v>44</v>
      </c>
      <c r="B16" s="33">
        <v>400</v>
      </c>
      <c r="C16" s="2"/>
      <c r="D16" s="33"/>
      <c r="E16" s="33"/>
      <c r="F16" s="29"/>
    </row>
    <row r="17" spans="1:6" ht="15">
      <c r="A17" s="2" t="s">
        <v>37</v>
      </c>
      <c r="B17" s="33"/>
      <c r="C17" s="2"/>
      <c r="D17" s="33"/>
      <c r="E17" s="33"/>
      <c r="F17" s="29"/>
    </row>
    <row r="18" spans="1:6" ht="15">
      <c r="A18" s="2" t="s">
        <v>47</v>
      </c>
      <c r="B18" s="33">
        <v>276</v>
      </c>
      <c r="C18" s="2"/>
      <c r="D18" s="33"/>
      <c r="E18" s="33"/>
      <c r="F18" s="29"/>
    </row>
    <row r="19" spans="1:6" ht="15.75">
      <c r="A19" s="1" t="s">
        <v>16</v>
      </c>
      <c r="B19" s="34">
        <f>SUM(B10:B18)</f>
        <v>23407</v>
      </c>
      <c r="C19" s="1"/>
      <c r="D19" s="34">
        <f>SUM(D10:D18)</f>
        <v>17744</v>
      </c>
      <c r="E19" s="34">
        <f>SUM(E8:E18)</f>
        <v>12579.88</v>
      </c>
      <c r="F19" s="29"/>
    </row>
    <row r="20" spans="1:6" ht="15.75">
      <c r="A20" s="1"/>
      <c r="B20" s="33"/>
      <c r="C20" s="1"/>
      <c r="D20" s="33"/>
      <c r="E20" s="33"/>
      <c r="F20" s="29"/>
    </row>
    <row r="21" spans="1:6" ht="15.75">
      <c r="A21" s="1" t="s">
        <v>18</v>
      </c>
      <c r="B21" s="33"/>
      <c r="C21" s="1"/>
      <c r="D21" s="33"/>
      <c r="E21" s="33"/>
      <c r="F21" s="29"/>
    </row>
    <row r="22" spans="1:6" ht="15.75">
      <c r="A22" s="2" t="s">
        <v>108</v>
      </c>
      <c r="B22" s="33"/>
      <c r="C22" s="1"/>
      <c r="D22" s="33">
        <v>9</v>
      </c>
      <c r="E22" s="33">
        <v>9</v>
      </c>
      <c r="F22" s="29"/>
    </row>
    <row r="23" spans="1:6" ht="15.75">
      <c r="A23" s="2" t="s">
        <v>109</v>
      </c>
      <c r="B23" s="33"/>
      <c r="C23" s="1"/>
      <c r="D23" s="33"/>
      <c r="E23" s="33"/>
      <c r="F23" s="29"/>
    </row>
    <row r="24" spans="1:6" ht="15">
      <c r="A24" s="2" t="s">
        <v>91</v>
      </c>
      <c r="B24" s="33">
        <v>150</v>
      </c>
      <c r="C24" s="2"/>
      <c r="D24" s="33"/>
      <c r="E24" s="33"/>
      <c r="F24" s="29"/>
    </row>
    <row r="25" spans="1:6" ht="15">
      <c r="A25" s="2" t="s">
        <v>100</v>
      </c>
      <c r="B25" s="33">
        <v>1801.74</v>
      </c>
      <c r="C25" s="2"/>
      <c r="D25" s="33"/>
      <c r="E25" s="33"/>
      <c r="F25" s="29"/>
    </row>
    <row r="26" spans="1:6" ht="15">
      <c r="A26" s="2" t="s">
        <v>14</v>
      </c>
      <c r="B26" s="33">
        <v>3934.57</v>
      </c>
      <c r="C26" s="2"/>
      <c r="D26" s="33"/>
      <c r="E26" s="33">
        <v>45</v>
      </c>
      <c r="F26" s="29"/>
    </row>
    <row r="27" spans="1:6" ht="15">
      <c r="A27" s="4" t="s">
        <v>36</v>
      </c>
      <c r="B27" s="33">
        <v>832.69</v>
      </c>
      <c r="C27" s="12"/>
      <c r="D27" s="33">
        <v>875</v>
      </c>
      <c r="E27" s="33">
        <v>357.19</v>
      </c>
      <c r="F27" s="29"/>
    </row>
    <row r="28" spans="1:6" ht="15">
      <c r="A28" s="2" t="s">
        <v>5</v>
      </c>
      <c r="B28" s="33"/>
      <c r="C28" s="2"/>
      <c r="D28" s="33">
        <v>1000</v>
      </c>
      <c r="E28" s="33"/>
      <c r="F28" s="29"/>
    </row>
    <row r="29" spans="1:6" ht="15">
      <c r="A29" s="2" t="s">
        <v>11</v>
      </c>
      <c r="B29" s="33">
        <v>36.83</v>
      </c>
      <c r="C29" s="2"/>
      <c r="D29" s="33">
        <v>120</v>
      </c>
      <c r="E29" s="33"/>
      <c r="F29" s="29"/>
    </row>
    <row r="30" spans="1:6" ht="15">
      <c r="A30" s="2" t="s">
        <v>13</v>
      </c>
      <c r="B30" s="33">
        <v>5171.33</v>
      </c>
      <c r="C30" s="2"/>
      <c r="D30" s="33"/>
      <c r="E30" s="33"/>
      <c r="F30" s="29"/>
    </row>
    <row r="31" spans="1:6" ht="15">
      <c r="A31" s="2" t="s">
        <v>6</v>
      </c>
      <c r="B31" s="33">
        <v>1456</v>
      </c>
      <c r="C31" s="2"/>
      <c r="D31" s="33">
        <v>1485</v>
      </c>
      <c r="E31" s="33"/>
      <c r="F31" s="29"/>
    </row>
    <row r="32" spans="1:6" ht="15">
      <c r="A32" s="4" t="s">
        <v>34</v>
      </c>
      <c r="B32" s="33"/>
      <c r="C32" s="12"/>
      <c r="D32" s="33"/>
      <c r="E32" s="33"/>
      <c r="F32" s="29"/>
    </row>
    <row r="33" spans="1:6" ht="15">
      <c r="A33" s="2" t="s">
        <v>7</v>
      </c>
      <c r="B33" s="33">
        <v>880</v>
      </c>
      <c r="C33" s="2"/>
      <c r="D33" s="33">
        <v>950</v>
      </c>
      <c r="E33" s="33">
        <v>225</v>
      </c>
      <c r="F33" s="29"/>
    </row>
    <row r="34" spans="1:6" ht="15">
      <c r="A34" s="2" t="s">
        <v>10</v>
      </c>
      <c r="B34" s="33">
        <v>28</v>
      </c>
      <c r="C34" s="2"/>
      <c r="D34" s="33">
        <v>28</v>
      </c>
      <c r="E34" s="33">
        <v>13</v>
      </c>
      <c r="F34" s="29"/>
    </row>
    <row r="35" spans="1:6" ht="15">
      <c r="A35" s="2" t="s">
        <v>8</v>
      </c>
      <c r="B35" s="33">
        <v>421.33</v>
      </c>
      <c r="C35" s="2"/>
      <c r="D35" s="33">
        <v>400</v>
      </c>
      <c r="E35" s="33"/>
      <c r="F35" s="29"/>
    </row>
    <row r="36" spans="1:6" ht="15">
      <c r="A36" s="2" t="s">
        <v>84</v>
      </c>
      <c r="B36" s="33">
        <v>4305.51</v>
      </c>
      <c r="C36" s="2"/>
      <c r="D36" s="33">
        <v>4350</v>
      </c>
      <c r="E36" s="33">
        <v>1134.61</v>
      </c>
      <c r="F36" s="29"/>
    </row>
    <row r="37" spans="1:6" ht="15">
      <c r="A37" s="2" t="s">
        <v>40</v>
      </c>
      <c r="B37" s="33">
        <v>276</v>
      </c>
      <c r="C37" s="2"/>
      <c r="D37" s="33"/>
      <c r="E37" s="33"/>
      <c r="F37" s="29"/>
    </row>
    <row r="38" spans="1:6" ht="15">
      <c r="A38" s="2" t="s">
        <v>39</v>
      </c>
      <c r="B38" s="33">
        <v>869.82</v>
      </c>
      <c r="C38" s="2"/>
      <c r="D38" s="33"/>
      <c r="E38" s="33"/>
      <c r="F38" s="29"/>
    </row>
    <row r="39" spans="1:6" ht="15">
      <c r="A39" s="2" t="s">
        <v>46</v>
      </c>
      <c r="B39" s="33">
        <v>54.8</v>
      </c>
      <c r="C39" s="2"/>
      <c r="D39" s="33">
        <v>60</v>
      </c>
      <c r="E39" s="33">
        <v>54.6</v>
      </c>
      <c r="F39" s="29"/>
    </row>
    <row r="40" spans="1:6" ht="15">
      <c r="A40" s="2" t="s">
        <v>110</v>
      </c>
      <c r="B40" s="33"/>
      <c r="C40" s="2"/>
      <c r="D40" s="33"/>
      <c r="E40" s="33"/>
      <c r="F40" s="29"/>
    </row>
    <row r="41" spans="1:6" ht="15">
      <c r="A41" s="2" t="s">
        <v>112</v>
      </c>
      <c r="B41" s="33">
        <v>1800</v>
      </c>
      <c r="C41" s="2"/>
      <c r="D41" s="33">
        <v>1200</v>
      </c>
      <c r="E41" s="33"/>
      <c r="F41" s="42"/>
    </row>
    <row r="42" spans="1:6" ht="15">
      <c r="A42" s="2" t="s">
        <v>94</v>
      </c>
      <c r="B42" s="33">
        <v>1300</v>
      </c>
      <c r="C42" s="2"/>
      <c r="D42" s="33">
        <v>4000</v>
      </c>
      <c r="E42" s="33"/>
      <c r="F42" s="42" t="s">
        <v>129</v>
      </c>
    </row>
    <row r="43" spans="1:6" ht="15.75">
      <c r="A43" s="1" t="s">
        <v>19</v>
      </c>
      <c r="B43" s="31">
        <f>SUM(B22:B42)</f>
        <v>23318.62</v>
      </c>
      <c r="C43" s="1"/>
      <c r="D43" s="31">
        <f>SUM(D24:D42)</f>
        <v>14468</v>
      </c>
      <c r="E43" s="31">
        <f>SUM(E22:E42)</f>
        <v>1838.3999999999999</v>
      </c>
      <c r="F43" s="29"/>
    </row>
    <row r="44" spans="1:6" ht="15.75">
      <c r="A44" s="1"/>
      <c r="B44" s="30"/>
      <c r="C44" s="1"/>
      <c r="D44" s="30"/>
      <c r="E44" s="30"/>
      <c r="F44" s="29"/>
    </row>
    <row r="45" spans="1:6" ht="15.75">
      <c r="A45" s="1" t="s">
        <v>17</v>
      </c>
      <c r="B45" s="30">
        <v>23407</v>
      </c>
      <c r="C45" s="1"/>
      <c r="D45" s="30">
        <v>17744</v>
      </c>
      <c r="E45" s="30"/>
      <c r="F45" s="29"/>
    </row>
    <row r="46" spans="1:6" ht="15.75">
      <c r="A46" s="1" t="s">
        <v>35</v>
      </c>
      <c r="B46" s="33">
        <v>-23318.62</v>
      </c>
      <c r="C46" s="1"/>
      <c r="D46" s="33">
        <v>-14468</v>
      </c>
      <c r="E46" s="33"/>
      <c r="F46" s="29"/>
    </row>
    <row r="47" spans="2:6" ht="15">
      <c r="B47" s="30"/>
      <c r="D47" s="30"/>
      <c r="E47" s="30"/>
      <c r="F47" s="29"/>
    </row>
    <row r="48" spans="1:6" ht="31.5">
      <c r="A48" s="10" t="s">
        <v>32</v>
      </c>
      <c r="B48" s="35">
        <f>SUM(B45:B47)</f>
        <v>88.38000000000102</v>
      </c>
      <c r="C48" s="10"/>
      <c r="D48" s="32">
        <f>SUM(D45:D47)</f>
        <v>3276</v>
      </c>
      <c r="E48" s="32"/>
      <c r="F48" s="29"/>
    </row>
    <row r="49" spans="1:6" ht="15.75">
      <c r="A49" s="10"/>
      <c r="B49" s="35"/>
      <c r="C49" s="10"/>
      <c r="D49" s="30"/>
      <c r="E49" s="30"/>
      <c r="F49" s="29"/>
    </row>
    <row r="50" spans="1:6" ht="47.25">
      <c r="A50" s="1"/>
      <c r="B50" s="48" t="s">
        <v>140</v>
      </c>
      <c r="C50" s="1"/>
      <c r="D50" s="28" t="s">
        <v>1</v>
      </c>
      <c r="E50" s="28"/>
      <c r="F50" s="29"/>
    </row>
    <row r="51" spans="1:6" ht="15.75">
      <c r="A51" s="1"/>
      <c r="B51" s="31"/>
      <c r="C51" s="1"/>
      <c r="D51" s="28" t="s">
        <v>89</v>
      </c>
      <c r="E51" s="28"/>
      <c r="F51" s="29"/>
    </row>
    <row r="52" spans="1:6" ht="15.75">
      <c r="A52" s="1"/>
      <c r="B52" s="30"/>
      <c r="C52" s="1"/>
      <c r="D52" s="30"/>
      <c r="E52" s="30"/>
      <c r="F52" s="29"/>
    </row>
    <row r="53" spans="1:6" ht="47.25">
      <c r="A53" s="10" t="s">
        <v>20</v>
      </c>
      <c r="B53" s="31" t="s">
        <v>0</v>
      </c>
      <c r="C53" s="10"/>
      <c r="D53" s="30"/>
      <c r="E53" s="30"/>
      <c r="F53" s="29"/>
    </row>
    <row r="54" spans="1:6" ht="15.75">
      <c r="A54" s="3" t="s">
        <v>21</v>
      </c>
      <c r="B54" s="30"/>
      <c r="C54" s="3"/>
      <c r="D54" s="30"/>
      <c r="E54" s="30"/>
      <c r="F54" s="29"/>
    </row>
    <row r="55" spans="1:6" ht="15.75">
      <c r="A55" s="3" t="s">
        <v>4</v>
      </c>
      <c r="B55" s="41">
        <v>18532.85</v>
      </c>
      <c r="C55" s="3"/>
      <c r="D55" s="32">
        <v>32726.230000000003</v>
      </c>
      <c r="E55" s="32"/>
      <c r="F55" s="29"/>
    </row>
    <row r="56" spans="1:6" ht="15.75">
      <c r="A56" s="3" t="s">
        <v>28</v>
      </c>
      <c r="B56" s="34">
        <v>88.38000000000102</v>
      </c>
      <c r="C56" s="3"/>
      <c r="D56" s="32">
        <v>3276</v>
      </c>
      <c r="E56" s="32"/>
      <c r="F56" s="29"/>
    </row>
    <row r="57" spans="1:6" ht="15.75">
      <c r="A57" s="1" t="s">
        <v>43</v>
      </c>
      <c r="B57" s="33">
        <v>500</v>
      </c>
      <c r="C57" s="1"/>
      <c r="D57" s="33"/>
      <c r="E57" s="33"/>
      <c r="F57" s="29"/>
    </row>
    <row r="58" spans="1:6" ht="15">
      <c r="A58" s="2" t="s">
        <v>23</v>
      </c>
      <c r="B58" s="33">
        <v>12420</v>
      </c>
      <c r="C58" s="2"/>
      <c r="D58" s="35">
        <v>12146</v>
      </c>
      <c r="E58" s="33">
        <v>6945.4</v>
      </c>
      <c r="F58" s="50"/>
    </row>
    <row r="59" spans="1:6" ht="15">
      <c r="A59" s="2" t="s">
        <v>111</v>
      </c>
      <c r="B59" s="33"/>
      <c r="C59" s="2"/>
      <c r="D59" s="33"/>
      <c r="E59" s="33"/>
      <c r="F59" s="29"/>
    </row>
    <row r="60" spans="1:6" ht="15">
      <c r="A60" s="2" t="s">
        <v>105</v>
      </c>
      <c r="B60" s="33">
        <v>600</v>
      </c>
      <c r="C60" s="2"/>
      <c r="D60" s="33">
        <v>816</v>
      </c>
      <c r="E60" s="33"/>
      <c r="F60" s="42" t="s">
        <v>130</v>
      </c>
    </row>
    <row r="61" spans="1:6" ht="15">
      <c r="A61" s="2" t="s">
        <v>80</v>
      </c>
      <c r="B61" s="33">
        <v>525</v>
      </c>
      <c r="C61" s="2"/>
      <c r="D61" s="33">
        <v>535.5</v>
      </c>
      <c r="E61" s="33">
        <v>535.5</v>
      </c>
      <c r="F61" s="29"/>
    </row>
    <row r="62" spans="1:6" ht="15">
      <c r="A62" s="4" t="s">
        <v>41</v>
      </c>
      <c r="B62" s="33"/>
      <c r="C62" s="12"/>
      <c r="D62" s="33">
        <v>1500</v>
      </c>
      <c r="E62" s="33"/>
      <c r="F62" s="29"/>
    </row>
    <row r="63" spans="1:6" ht="15">
      <c r="A63" s="12" t="s">
        <v>101</v>
      </c>
      <c r="B63" s="33">
        <v>8700</v>
      </c>
      <c r="C63" s="12"/>
      <c r="D63" s="33">
        <v>6000</v>
      </c>
      <c r="E63" s="33"/>
      <c r="F63" s="29"/>
    </row>
    <row r="64" spans="1:6" ht="15">
      <c r="A64" s="12" t="s">
        <v>102</v>
      </c>
      <c r="B64" s="33">
        <v>1000</v>
      </c>
      <c r="C64" s="12"/>
      <c r="D64" s="33"/>
      <c r="E64" s="33"/>
      <c r="F64" s="29"/>
    </row>
    <row r="65" spans="1:6" ht="15">
      <c r="A65" s="12" t="s">
        <v>97</v>
      </c>
      <c r="B65" s="33">
        <v>10000</v>
      </c>
      <c r="C65" s="12"/>
      <c r="D65" s="33"/>
      <c r="E65" s="33"/>
      <c r="F65" s="29"/>
    </row>
    <row r="66" spans="1:6" ht="15">
      <c r="A66" s="12" t="s">
        <v>137</v>
      </c>
      <c r="B66" s="33">
        <v>1000</v>
      </c>
      <c r="C66" s="49"/>
      <c r="D66" s="33"/>
      <c r="E66" s="33"/>
      <c r="F66" s="29"/>
    </row>
    <row r="67" spans="1:6" ht="15.75">
      <c r="A67" s="12" t="s">
        <v>103</v>
      </c>
      <c r="B67" s="33">
        <v>12870</v>
      </c>
      <c r="C67" s="12"/>
      <c r="D67" s="36">
        <v>17104</v>
      </c>
      <c r="E67" s="36"/>
      <c r="F67" s="45" t="s">
        <v>130</v>
      </c>
    </row>
    <row r="68" spans="1:6" ht="15.75">
      <c r="A68" s="1" t="s">
        <v>24</v>
      </c>
      <c r="B68" s="34">
        <f>SUM(B55:B67)</f>
        <v>66236.23</v>
      </c>
      <c r="C68" s="1"/>
      <c r="D68" s="34">
        <f>SUM(D55:D67)</f>
        <v>74103.73000000001</v>
      </c>
      <c r="E68" s="34">
        <f>SUM(E55:E67)</f>
        <v>7480.9</v>
      </c>
      <c r="F68" s="29"/>
    </row>
    <row r="69" spans="1:6" ht="15.75">
      <c r="A69" s="1"/>
      <c r="B69" s="34"/>
      <c r="C69" s="1"/>
      <c r="D69" s="34"/>
      <c r="E69" s="34"/>
      <c r="F69" s="29"/>
    </row>
    <row r="70" spans="1:6" ht="15.75">
      <c r="A70" s="3" t="s">
        <v>22</v>
      </c>
      <c r="B70" s="33"/>
      <c r="C70" s="3"/>
      <c r="D70" s="33"/>
      <c r="E70" s="33"/>
      <c r="F70" s="29"/>
    </row>
    <row r="71" spans="1:6" ht="15">
      <c r="A71" s="12" t="s">
        <v>45</v>
      </c>
      <c r="B71" s="33">
        <v>1600</v>
      </c>
      <c r="C71" s="12"/>
      <c r="D71" s="33"/>
      <c r="E71" s="33"/>
      <c r="F71" s="29"/>
    </row>
    <row r="72" spans="1:6" ht="30">
      <c r="A72" s="57" t="s">
        <v>170</v>
      </c>
      <c r="B72" s="33"/>
      <c r="C72" s="12"/>
      <c r="D72" s="33">
        <v>16800</v>
      </c>
      <c r="E72" s="33"/>
      <c r="F72" s="29"/>
    </row>
    <row r="73" spans="1:6" ht="15">
      <c r="A73" s="23" t="s">
        <v>113</v>
      </c>
      <c r="B73" s="30">
        <v>200</v>
      </c>
      <c r="C73" s="23"/>
      <c r="D73" s="29"/>
      <c r="E73" s="29"/>
      <c r="F73" s="29"/>
    </row>
    <row r="74" spans="1:6" ht="15">
      <c r="A74" s="2" t="s">
        <v>81</v>
      </c>
      <c r="B74" s="36">
        <v>800</v>
      </c>
      <c r="C74" s="2"/>
      <c r="D74" s="33">
        <v>1500</v>
      </c>
      <c r="E74" s="33"/>
      <c r="F74" s="29"/>
    </row>
    <row r="75" spans="1:6" ht="15">
      <c r="A75" s="27" t="s">
        <v>90</v>
      </c>
      <c r="B75" s="36">
        <v>2225</v>
      </c>
      <c r="C75" s="27"/>
      <c r="D75" s="36">
        <v>6675</v>
      </c>
      <c r="E75" s="36"/>
      <c r="F75" s="29"/>
    </row>
    <row r="76" spans="1:6" ht="15">
      <c r="A76" s="2" t="s">
        <v>42</v>
      </c>
      <c r="B76" s="33"/>
      <c r="C76" s="2"/>
      <c r="D76" s="33">
        <v>6000</v>
      </c>
      <c r="E76" s="33"/>
      <c r="F76" s="51" t="s">
        <v>139</v>
      </c>
    </row>
    <row r="77" spans="1:6" ht="15">
      <c r="A77" s="2" t="s">
        <v>12</v>
      </c>
      <c r="B77" s="33"/>
      <c r="C77" s="2"/>
      <c r="D77" s="33">
        <v>600</v>
      </c>
      <c r="E77" s="33"/>
      <c r="F77" s="29"/>
    </row>
    <row r="78" spans="1:6" ht="30">
      <c r="A78" s="8" t="s">
        <v>38</v>
      </c>
      <c r="B78" s="33">
        <v>2350</v>
      </c>
      <c r="C78" s="8"/>
      <c r="D78" s="33">
        <v>2350</v>
      </c>
      <c r="E78" s="33"/>
      <c r="F78" s="29"/>
    </row>
    <row r="79" spans="1:6" ht="15">
      <c r="A79" s="8" t="s">
        <v>92</v>
      </c>
      <c r="B79" s="33">
        <v>13865</v>
      </c>
      <c r="C79" s="8"/>
      <c r="D79" s="33"/>
      <c r="E79" s="33"/>
      <c r="F79" s="29"/>
    </row>
    <row r="80" spans="1:6" ht="15">
      <c r="A80" s="8" t="s">
        <v>93</v>
      </c>
      <c r="B80" s="33">
        <v>1800</v>
      </c>
      <c r="C80" s="8"/>
      <c r="D80" s="33"/>
      <c r="E80" s="33"/>
      <c r="F80" s="29"/>
    </row>
    <row r="81" spans="1:6" ht="15">
      <c r="A81" s="8" t="s">
        <v>98</v>
      </c>
      <c r="B81" s="33">
        <v>9270</v>
      </c>
      <c r="C81" s="8"/>
      <c r="D81" s="33"/>
      <c r="E81" s="33"/>
      <c r="F81" s="29"/>
    </row>
    <row r="82" spans="1:6" ht="15">
      <c r="A82" s="8" t="s">
        <v>169</v>
      </c>
      <c r="B82" s="33"/>
      <c r="C82" s="8"/>
      <c r="D82" s="33">
        <v>14980</v>
      </c>
      <c r="E82" s="33"/>
      <c r="F82" s="29"/>
    </row>
    <row r="83" spans="1:6" ht="15">
      <c r="A83" s="12" t="s">
        <v>138</v>
      </c>
      <c r="B83" s="33">
        <v>800</v>
      </c>
      <c r="C83" s="8"/>
      <c r="D83" s="33"/>
      <c r="E83" s="33"/>
      <c r="F83" s="29"/>
    </row>
    <row r="84" spans="1:6" ht="15">
      <c r="A84" s="8" t="s">
        <v>99</v>
      </c>
      <c r="B84" s="33"/>
      <c r="C84" s="8"/>
      <c r="D84" s="33">
        <v>4375</v>
      </c>
      <c r="E84" s="33"/>
      <c r="F84" s="29"/>
    </row>
    <row r="85" spans="1:6" ht="15">
      <c r="A85" s="8" t="s">
        <v>115</v>
      </c>
      <c r="B85" s="33">
        <v>600</v>
      </c>
      <c r="C85" s="8"/>
      <c r="D85" s="33">
        <v>816</v>
      </c>
      <c r="E85" s="33"/>
      <c r="F85" s="29"/>
    </row>
    <row r="86" spans="1:6" ht="15.75">
      <c r="A86" s="1" t="s">
        <v>25</v>
      </c>
      <c r="B86" s="31">
        <f>SUM(B71:B85)</f>
        <v>33510</v>
      </c>
      <c r="C86" s="1"/>
      <c r="D86" s="31">
        <f>SUM(D71:D85)</f>
        <v>54096</v>
      </c>
      <c r="E86" s="31"/>
      <c r="F86" s="29"/>
    </row>
    <row r="87" spans="1:6" ht="15.75">
      <c r="A87" s="6"/>
      <c r="B87" s="30"/>
      <c r="C87" s="6"/>
      <c r="D87" s="30"/>
      <c r="E87" s="30"/>
      <c r="F87" s="29"/>
    </row>
    <row r="88" spans="1:6" ht="15.75">
      <c r="A88" s="1" t="s">
        <v>21</v>
      </c>
      <c r="B88" s="1">
        <v>66236.23</v>
      </c>
      <c r="C88" s="1"/>
      <c r="D88" s="31">
        <v>74103.73000000001</v>
      </c>
      <c r="E88" s="31"/>
      <c r="F88" s="29"/>
    </row>
    <row r="89" spans="1:6" ht="15.75">
      <c r="A89" s="1" t="s">
        <v>27</v>
      </c>
      <c r="B89" s="31">
        <v>-33510</v>
      </c>
      <c r="C89" s="1"/>
      <c r="D89" s="31">
        <v>-54096</v>
      </c>
      <c r="E89" s="31"/>
      <c r="F89" s="29"/>
    </row>
    <row r="90" spans="1:6" ht="15.75">
      <c r="A90" s="10" t="s">
        <v>95</v>
      </c>
      <c r="B90" s="35"/>
      <c r="C90" s="10"/>
      <c r="D90" s="32">
        <f>SUM(D88:D89)</f>
        <v>20007.73000000001</v>
      </c>
      <c r="E90" s="32"/>
      <c r="F90" s="29"/>
    </row>
    <row r="91" spans="1:6" ht="15.75">
      <c r="A91" s="11" t="s">
        <v>96</v>
      </c>
      <c r="B91" s="32">
        <v>32726.230000000003</v>
      </c>
      <c r="C91" s="11"/>
      <c r="D91" s="30"/>
      <c r="E91" s="30"/>
      <c r="F91" s="29"/>
    </row>
    <row r="92" spans="1:6" ht="31.5">
      <c r="A92" s="11" t="s">
        <v>173</v>
      </c>
      <c r="B92" s="31"/>
      <c r="C92" s="11"/>
      <c r="D92" s="30"/>
      <c r="E92" s="30"/>
      <c r="F92" s="29"/>
    </row>
    <row r="93" spans="1:6" ht="15.75">
      <c r="A93" s="9"/>
      <c r="B93" s="30"/>
      <c r="C93" s="9"/>
      <c r="D93" s="30"/>
      <c r="E93" s="30"/>
      <c r="F93" s="29"/>
    </row>
    <row r="94" spans="1:6" ht="31.5">
      <c r="A94" s="9" t="s">
        <v>33</v>
      </c>
      <c r="B94" s="30"/>
      <c r="C94" s="9"/>
      <c r="D94" s="30"/>
      <c r="E94" s="30"/>
      <c r="F94" s="29"/>
    </row>
    <row r="95" spans="1:6" ht="15">
      <c r="A95" s="2"/>
      <c r="B95" s="30"/>
      <c r="C95" s="2"/>
      <c r="D95" s="30"/>
      <c r="E95" s="30"/>
      <c r="F95" s="29"/>
    </row>
    <row r="96" spans="1:6" ht="15">
      <c r="A96" s="4" t="s">
        <v>17</v>
      </c>
      <c r="B96" s="30">
        <v>26107</v>
      </c>
      <c r="C96" s="12"/>
      <c r="D96" s="30"/>
      <c r="E96" s="30">
        <v>12579.88</v>
      </c>
      <c r="F96" s="29"/>
    </row>
    <row r="97" spans="1:6" ht="15">
      <c r="A97" s="4" t="s">
        <v>21</v>
      </c>
      <c r="B97" s="33">
        <v>44915</v>
      </c>
      <c r="C97" s="12"/>
      <c r="D97" s="30"/>
      <c r="E97" s="30">
        <v>7480.9</v>
      </c>
      <c r="F97" s="29"/>
    </row>
    <row r="98" spans="1:6" ht="15.75">
      <c r="A98" s="5" t="s">
        <v>30</v>
      </c>
      <c r="B98" s="39">
        <f>SUM(B96:B97)</f>
        <v>71022</v>
      </c>
      <c r="C98" s="5"/>
      <c r="D98" s="31"/>
      <c r="E98" s="31">
        <f>SUM(E96:E97)</f>
        <v>20060.78</v>
      </c>
      <c r="F98" s="29"/>
    </row>
    <row r="99" spans="1:6" ht="15">
      <c r="A99" s="4"/>
      <c r="B99" s="30"/>
      <c r="C99" s="12"/>
      <c r="D99" s="30"/>
      <c r="E99" s="30"/>
      <c r="F99" s="29"/>
    </row>
    <row r="100" spans="1:6" ht="15">
      <c r="A100" s="4" t="s">
        <v>18</v>
      </c>
      <c r="B100" s="30">
        <v>23318.62</v>
      </c>
      <c r="C100" s="12"/>
      <c r="D100" s="30"/>
      <c r="E100" s="30">
        <v>1838.3999999999999</v>
      </c>
      <c r="F100" s="29"/>
    </row>
    <row r="101" spans="1:6" ht="15">
      <c r="A101" s="4" t="s">
        <v>22</v>
      </c>
      <c r="B101" s="30">
        <v>33510</v>
      </c>
      <c r="C101" s="12"/>
      <c r="D101" s="30"/>
      <c r="E101" s="30">
        <v>0</v>
      </c>
      <c r="F101" s="29"/>
    </row>
    <row r="102" spans="1:6" ht="15.75">
      <c r="A102" s="1" t="s">
        <v>31</v>
      </c>
      <c r="B102" s="31">
        <f>SUM(B100:B101)</f>
        <v>56828.619999999995</v>
      </c>
      <c r="C102" s="1"/>
      <c r="D102" s="31"/>
      <c r="E102" s="31">
        <f>SUM(E100:E101)</f>
        <v>1838.3999999999999</v>
      </c>
      <c r="F102" s="29"/>
    </row>
    <row r="103" spans="1:5" ht="15.75">
      <c r="A103" s="1"/>
      <c r="B103" s="7"/>
      <c r="C103" s="1"/>
      <c r="D103" s="7"/>
      <c r="E103" s="7"/>
    </row>
    <row r="104" spans="1:5" ht="15.75">
      <c r="A104" s="40" t="s">
        <v>141</v>
      </c>
      <c r="B104" s="1">
        <v>18532.850000000006</v>
      </c>
      <c r="C104" s="40"/>
      <c r="D104" s="7"/>
      <c r="E104" s="7"/>
    </row>
    <row r="105" spans="1:5" ht="15.75">
      <c r="A105" s="40" t="s">
        <v>142</v>
      </c>
      <c r="B105" s="39">
        <v>71022</v>
      </c>
      <c r="C105" s="40"/>
      <c r="D105" s="7"/>
      <c r="E105" s="7"/>
    </row>
    <row r="106" spans="1:5" ht="15.75">
      <c r="A106" s="1"/>
      <c r="C106" s="1"/>
      <c r="D106" s="7"/>
      <c r="E106" s="7"/>
    </row>
    <row r="107" spans="1:5" ht="15.75">
      <c r="A107" s="1" t="s">
        <v>143</v>
      </c>
      <c r="B107" s="1">
        <v>-56828.62</v>
      </c>
      <c r="C107" s="1"/>
      <c r="D107" s="7"/>
      <c r="E107" s="7"/>
    </row>
    <row r="108" spans="1:5" ht="15.75">
      <c r="A108" s="1"/>
      <c r="C108" s="1"/>
      <c r="D108" s="7"/>
      <c r="E108" s="7"/>
    </row>
    <row r="109" spans="1:5" ht="15.75">
      <c r="A109" s="1" t="s">
        <v>144</v>
      </c>
      <c r="B109" s="1">
        <f>SUM(B104:B108)</f>
        <v>32726.230000000003</v>
      </c>
      <c r="C109" s="1"/>
      <c r="D109" s="7"/>
      <c r="E109" s="7"/>
    </row>
    <row r="110" spans="1:5" ht="15">
      <c r="A110" s="23"/>
      <c r="B110" s="7"/>
      <c r="C110" s="23"/>
      <c r="D110" s="7"/>
      <c r="E110" s="7"/>
    </row>
    <row r="111" spans="4:5" ht="15">
      <c r="D111" s="7"/>
      <c r="E111" s="7"/>
    </row>
    <row r="112" spans="4:5" ht="15">
      <c r="D112" s="7"/>
      <c r="E112" s="7"/>
    </row>
    <row r="113" spans="4:5" ht="15">
      <c r="D113" s="7"/>
      <c r="E113" s="7"/>
    </row>
    <row r="114" spans="4:5" ht="15">
      <c r="D114" s="7"/>
      <c r="E114" s="7"/>
    </row>
    <row r="115" spans="4:5" ht="15">
      <c r="D115" s="7"/>
      <c r="E115" s="7"/>
    </row>
    <row r="116" spans="4:5" ht="15">
      <c r="D116" s="7"/>
      <c r="E116" s="7"/>
    </row>
    <row r="117" spans="4:5" ht="15">
      <c r="D117" s="7"/>
      <c r="E117" s="7"/>
    </row>
    <row r="118" spans="4:5" ht="15">
      <c r="D118" s="7"/>
      <c r="E118" s="7"/>
    </row>
    <row r="119" spans="4:5" ht="15">
      <c r="D119" s="7"/>
      <c r="E119" s="7"/>
    </row>
    <row r="120" spans="4:5" ht="15">
      <c r="D120" s="7"/>
      <c r="E120" s="7"/>
    </row>
  </sheetData>
  <sheetProtection/>
  <printOptions gridLines="1" headings="1"/>
  <pageMargins left="0.25" right="0.25" top="0.75" bottom="0.75" header="0.3" footer="0.3"/>
  <pageSetup fitToHeight="0" fitToWidth="1" horizontalDpi="300" verticalDpi="300" orientation="landscape" paperSize="9" r:id="rId1"/>
  <rowBreaks count="4" manualBreakCount="4">
    <brk id="19" max="6" man="1"/>
    <brk id="48" max="6" man="1"/>
    <brk id="92" max="6" man="1"/>
    <brk id="102" max="6" man="1"/>
  </rowBreaks>
  <colBreaks count="1" manualBreakCount="1">
    <brk id="1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">
      <selection activeCell="C43" sqref="C43:D43"/>
    </sheetView>
  </sheetViews>
  <sheetFormatPr defaultColWidth="9.140625" defaultRowHeight="12.75"/>
  <cols>
    <col min="1" max="1" width="30.7109375" style="0" customWidth="1"/>
    <col min="2" max="3" width="15.7109375" style="0" customWidth="1"/>
    <col min="4" max="4" width="15.7109375" style="43" customWidth="1"/>
    <col min="5" max="5" width="12.7109375" style="0" customWidth="1"/>
  </cols>
  <sheetData>
    <row r="1" ht="38.25">
      <c r="A1" s="46" t="s">
        <v>118</v>
      </c>
    </row>
    <row r="3" ht="12.75">
      <c r="A3" s="20" t="s">
        <v>131</v>
      </c>
    </row>
    <row r="4" spans="1:7" ht="38.25">
      <c r="A4" s="18" t="s">
        <v>123</v>
      </c>
      <c r="B4" s="21" t="s">
        <v>119</v>
      </c>
      <c r="C4" s="21" t="s">
        <v>120</v>
      </c>
      <c r="D4" s="21" t="s">
        <v>121</v>
      </c>
      <c r="E4" s="21" t="s">
        <v>122</v>
      </c>
      <c r="F4" s="21"/>
      <c r="G4" s="21"/>
    </row>
    <row r="5" ht="25.5">
      <c r="A5" s="21" t="s">
        <v>124</v>
      </c>
    </row>
    <row r="6" ht="12.75">
      <c r="A6" s="23"/>
    </row>
    <row r="7" spans="1:5" ht="12.75">
      <c r="A7" s="44" t="s">
        <v>167</v>
      </c>
      <c r="B7">
        <v>20000</v>
      </c>
      <c r="C7">
        <v>-2080</v>
      </c>
      <c r="D7" s="43">
        <v>-816</v>
      </c>
      <c r="E7">
        <f>SUM(B7:D7)</f>
        <v>17104</v>
      </c>
    </row>
    <row r="8" ht="12.75">
      <c r="A8" s="44"/>
    </row>
    <row r="9" ht="12.75">
      <c r="A9" s="23" t="s">
        <v>125</v>
      </c>
    </row>
    <row r="10" spans="1:5" ht="12.75">
      <c r="A10" s="23" t="s">
        <v>174</v>
      </c>
      <c r="B10">
        <v>9384</v>
      </c>
      <c r="C10">
        <v>-3640</v>
      </c>
      <c r="D10" s="43">
        <v>-1734</v>
      </c>
      <c r="E10">
        <f>SUM(B10:D10)</f>
        <v>4010</v>
      </c>
    </row>
    <row r="12" spans="1:5" ht="25.5">
      <c r="A12" s="44" t="s">
        <v>126</v>
      </c>
      <c r="B12">
        <v>525</v>
      </c>
      <c r="E12">
        <v>525</v>
      </c>
    </row>
    <row r="14" ht="12.75">
      <c r="A14" s="23" t="s">
        <v>127</v>
      </c>
    </row>
    <row r="15" spans="1:5" ht="25.5">
      <c r="A15" s="44" t="s">
        <v>175</v>
      </c>
      <c r="B15">
        <v>7980</v>
      </c>
      <c r="E15">
        <f>SUM(B15:D15)</f>
        <v>7980</v>
      </c>
    </row>
    <row r="18" spans="1:5" ht="12.75">
      <c r="A18" s="18" t="s">
        <v>128</v>
      </c>
      <c r="B18" s="18">
        <f>SUM(B7:B17)</f>
        <v>37889</v>
      </c>
      <c r="C18" s="18">
        <f>SUM(C7:C17)</f>
        <v>-5720</v>
      </c>
      <c r="D18" s="21">
        <f>SUM(D7:D17)</f>
        <v>-2550</v>
      </c>
      <c r="E18" s="18">
        <f>SUM(E7:E17)</f>
        <v>29619</v>
      </c>
    </row>
    <row r="19" ht="12.75">
      <c r="A19" s="18"/>
    </row>
    <row r="20" ht="12.75">
      <c r="A20" s="18" t="s">
        <v>26</v>
      </c>
    </row>
    <row r="21" ht="12.75">
      <c r="A21" s="18"/>
    </row>
    <row r="22" spans="1:2" ht="12.75">
      <c r="A22" s="18"/>
      <c r="B22" s="18"/>
    </row>
    <row r="23" spans="1:2" ht="12.75">
      <c r="A23" s="20" t="s">
        <v>132</v>
      </c>
      <c r="B23" s="18"/>
    </row>
    <row r="24" ht="12.75">
      <c r="A24" s="23"/>
    </row>
    <row r="25" ht="12.75">
      <c r="A25" s="18" t="s">
        <v>133</v>
      </c>
    </row>
    <row r="26" ht="25.5">
      <c r="A26" s="21" t="s">
        <v>134</v>
      </c>
    </row>
    <row r="28" ht="38.25">
      <c r="A28" s="44" t="s">
        <v>116</v>
      </c>
    </row>
    <row r="29" ht="38.25">
      <c r="A29" s="44" t="s">
        <v>117</v>
      </c>
    </row>
    <row r="30" ht="38.25">
      <c r="A30" s="44" t="s">
        <v>168</v>
      </c>
    </row>
    <row r="32" ht="25.5">
      <c r="A32" s="21" t="s">
        <v>135</v>
      </c>
    </row>
    <row r="33" ht="12.75">
      <c r="A33" s="23"/>
    </row>
    <row r="34" ht="12.75">
      <c r="A34" s="23"/>
    </row>
    <row r="35" ht="12.75">
      <c r="A35" s="23"/>
    </row>
    <row r="36" spans="1:2" ht="15">
      <c r="A36" s="52" t="s">
        <v>146</v>
      </c>
      <c r="B36" s="52"/>
    </row>
    <row r="37" ht="25.5">
      <c r="B37" s="21" t="s">
        <v>165</v>
      </c>
    </row>
    <row r="38" spans="1:2" ht="12.75">
      <c r="A38" s="54" t="s">
        <v>159</v>
      </c>
      <c r="B38" s="53">
        <v>520</v>
      </c>
    </row>
    <row r="39" spans="1:2" ht="12.75">
      <c r="A39" s="23" t="s">
        <v>160</v>
      </c>
      <c r="B39" s="53">
        <v>520</v>
      </c>
    </row>
    <row r="40" spans="1:2" ht="12.75">
      <c r="A40" t="s">
        <v>148</v>
      </c>
      <c r="B40" s="53">
        <v>520</v>
      </c>
    </row>
    <row r="41" spans="1:2" ht="12.75">
      <c r="A41" t="s">
        <v>149</v>
      </c>
      <c r="B41" s="53">
        <v>520</v>
      </c>
    </row>
    <row r="42" spans="1:2" ht="12.75">
      <c r="A42" t="s">
        <v>150</v>
      </c>
      <c r="B42" s="53">
        <v>520</v>
      </c>
    </row>
    <row r="43" spans="1:4" ht="12.75">
      <c r="A43" s="23" t="s">
        <v>161</v>
      </c>
      <c r="B43" s="53">
        <v>520</v>
      </c>
      <c r="C43" s="58" t="s">
        <v>179</v>
      </c>
      <c r="D43" s="59"/>
    </row>
    <row r="44" spans="1:2" ht="12.75">
      <c r="A44" t="s">
        <v>152</v>
      </c>
      <c r="B44" s="53">
        <v>520</v>
      </c>
    </row>
    <row r="45" spans="1:2" ht="12.75">
      <c r="A45" s="23" t="s">
        <v>162</v>
      </c>
      <c r="B45" s="53">
        <v>520</v>
      </c>
    </row>
    <row r="46" spans="1:2" ht="12.75">
      <c r="A46" s="23" t="s">
        <v>163</v>
      </c>
      <c r="B46" s="53">
        <v>520</v>
      </c>
    </row>
    <row r="47" spans="1:2" ht="12.75">
      <c r="A47" t="s">
        <v>153</v>
      </c>
      <c r="B47" s="53">
        <v>520</v>
      </c>
    </row>
    <row r="48" spans="1:2" ht="12.75">
      <c r="A48" s="44" t="s">
        <v>164</v>
      </c>
      <c r="B48" s="53">
        <v>520</v>
      </c>
    </row>
    <row r="49" spans="1:2" ht="12.75">
      <c r="A49" t="s">
        <v>154</v>
      </c>
      <c r="B49" s="53">
        <v>520</v>
      </c>
    </row>
    <row r="50" spans="1:2" ht="12.75">
      <c r="A50" s="43" t="s">
        <v>155</v>
      </c>
      <c r="B50" s="53">
        <v>520</v>
      </c>
    </row>
    <row r="51" spans="1:2" ht="12.75">
      <c r="A51" t="s">
        <v>156</v>
      </c>
      <c r="B51" s="53">
        <v>520</v>
      </c>
    </row>
    <row r="52" spans="1:2" ht="12.75">
      <c r="A52" t="s">
        <v>157</v>
      </c>
      <c r="B52" s="53">
        <v>520</v>
      </c>
    </row>
    <row r="53" spans="1:2" ht="12.75">
      <c r="A53" t="s">
        <v>158</v>
      </c>
      <c r="B53" s="53">
        <v>180</v>
      </c>
    </row>
    <row r="54" spans="2:3" ht="12.75">
      <c r="B54" s="53"/>
      <c r="C54" s="18"/>
    </row>
    <row r="55" ht="12.75">
      <c r="B55" s="53"/>
    </row>
    <row r="56" spans="1:2" ht="12.75">
      <c r="A56" s="18" t="s">
        <v>72</v>
      </c>
      <c r="B56" s="55">
        <f>SUM(B38:B55)</f>
        <v>7980</v>
      </c>
    </row>
    <row r="58" spans="1:2" ht="12.75">
      <c r="A58" s="23" t="s">
        <v>176</v>
      </c>
      <c r="B58" s="55">
        <v>5720</v>
      </c>
    </row>
    <row r="59" ht="12.75">
      <c r="A59" s="18"/>
    </row>
    <row r="60" spans="1:2" ht="12.75">
      <c r="A60" s="18" t="s">
        <v>177</v>
      </c>
      <c r="B60" s="55">
        <f>SUM(B56:B59)</f>
        <v>13700</v>
      </c>
    </row>
    <row r="61" ht="12.75">
      <c r="A61" s="23"/>
    </row>
    <row r="63" spans="1:3" ht="12.75">
      <c r="A63" s="18"/>
      <c r="B63" s="18"/>
      <c r="C63" s="18"/>
    </row>
    <row r="65" ht="12.75">
      <c r="A65" s="18"/>
    </row>
    <row r="66" ht="12.75">
      <c r="A66" s="18"/>
    </row>
    <row r="67" ht="12.75">
      <c r="A67" s="23"/>
    </row>
    <row r="68" ht="12.75">
      <c r="A68" s="23"/>
    </row>
    <row r="70" ht="12.75">
      <c r="A70" s="18"/>
    </row>
    <row r="71" ht="12.75">
      <c r="A71" s="23"/>
    </row>
    <row r="73" spans="1:3" ht="12.75">
      <c r="A73" s="18"/>
      <c r="B73" s="18"/>
      <c r="C73" s="18"/>
    </row>
  </sheetData>
  <sheetProtection/>
  <printOptions gridLines="1" heading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I11" sqref="I11"/>
    </sheetView>
  </sheetViews>
  <sheetFormatPr defaultColWidth="9.140625" defaultRowHeight="12.75"/>
  <cols>
    <col min="1" max="1" width="22.7109375" style="0" customWidth="1"/>
    <col min="2" max="2" width="12.7109375" style="0" customWidth="1"/>
    <col min="4" max="4" width="15.7109375" style="0" customWidth="1"/>
    <col min="5" max="6" width="10.7109375" style="0" customWidth="1"/>
    <col min="8" max="8" width="10.7109375" style="0" customWidth="1"/>
    <col min="9" max="9" width="12.7109375" style="0" customWidth="1"/>
  </cols>
  <sheetData>
    <row r="1" spans="1:7" ht="15.75">
      <c r="A1" s="18" t="s">
        <v>48</v>
      </c>
      <c r="B1" s="15"/>
      <c r="C1" s="17" t="s">
        <v>136</v>
      </c>
      <c r="D1" s="15"/>
      <c r="E1" s="15"/>
      <c r="F1" s="15"/>
      <c r="G1" s="13"/>
    </row>
    <row r="4" spans="1:7" ht="20.25">
      <c r="A4" s="56" t="s">
        <v>89</v>
      </c>
      <c r="C4" s="14"/>
      <c r="D4" s="13"/>
      <c r="E4" s="13"/>
      <c r="F4" s="13"/>
      <c r="G4" s="13"/>
    </row>
    <row r="5" spans="2:7" ht="15">
      <c r="B5" s="15"/>
      <c r="C5" s="14"/>
      <c r="D5" s="13"/>
      <c r="E5" s="13"/>
      <c r="F5" s="13"/>
      <c r="G5" s="13"/>
    </row>
    <row r="6" spans="1:9" ht="39">
      <c r="A6" s="18"/>
      <c r="B6" s="16" t="s">
        <v>49</v>
      </c>
      <c r="C6" s="17" t="s">
        <v>50</v>
      </c>
      <c r="D6" s="16" t="s">
        <v>51</v>
      </c>
      <c r="E6" s="15" t="s">
        <v>52</v>
      </c>
      <c r="F6" s="16" t="s">
        <v>53</v>
      </c>
      <c r="G6" s="15" t="s">
        <v>54</v>
      </c>
      <c r="H6" s="15" t="s">
        <v>55</v>
      </c>
      <c r="I6" s="16" t="s">
        <v>56</v>
      </c>
    </row>
    <row r="7" spans="1:9" ht="12.75">
      <c r="A7" s="18"/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  <c r="H7" s="19" t="s">
        <v>0</v>
      </c>
      <c r="I7" s="19" t="s">
        <v>0</v>
      </c>
    </row>
    <row r="9" ht="12.75">
      <c r="A9" s="22" t="s">
        <v>57</v>
      </c>
    </row>
    <row r="10" ht="12.75">
      <c r="A10" s="16" t="s">
        <v>82</v>
      </c>
    </row>
    <row r="11" ht="25.5">
      <c r="A11" s="21" t="s">
        <v>59</v>
      </c>
    </row>
    <row r="12" spans="1:9" ht="12.75">
      <c r="A12" s="18" t="s">
        <v>58</v>
      </c>
      <c r="B12" s="18">
        <v>1200</v>
      </c>
      <c r="C12" s="18">
        <v>800</v>
      </c>
      <c r="D12" s="18">
        <v>12080</v>
      </c>
      <c r="E12" s="18">
        <v>900</v>
      </c>
      <c r="F12" s="18">
        <f>SUM(B12:E12)</f>
        <v>14980</v>
      </c>
      <c r="G12" s="18">
        <v>-17104</v>
      </c>
      <c r="H12" s="18">
        <v>2124</v>
      </c>
      <c r="I12" s="18"/>
    </row>
    <row r="13" ht="12.75">
      <c r="A13" s="18"/>
    </row>
    <row r="14" ht="12.75">
      <c r="A14" s="13"/>
    </row>
    <row r="15" spans="1:8" ht="38.25">
      <c r="A15" s="22" t="s">
        <v>147</v>
      </c>
      <c r="G15" s="55">
        <v>5000</v>
      </c>
      <c r="H15" s="18">
        <v>625</v>
      </c>
    </row>
    <row r="16" ht="12.75">
      <c r="A16" s="18"/>
    </row>
    <row r="17" spans="1:9" ht="12.75">
      <c r="A17" s="18"/>
      <c r="F17" s="18"/>
      <c r="H17" s="18"/>
      <c r="I17" s="18"/>
    </row>
    <row r="19" spans="1:9" ht="12.75">
      <c r="A19" s="24" t="s">
        <v>83</v>
      </c>
      <c r="B19" s="25">
        <f aca="true" t="shared" si="0" ref="B19:I19">SUM(B8:B18)</f>
        <v>1200</v>
      </c>
      <c r="C19" s="25">
        <f t="shared" si="0"/>
        <v>800</v>
      </c>
      <c r="D19" s="25">
        <f t="shared" si="0"/>
        <v>12080</v>
      </c>
      <c r="E19" s="25">
        <f t="shared" si="0"/>
        <v>900</v>
      </c>
      <c r="F19" s="25">
        <f t="shared" si="0"/>
        <v>14980</v>
      </c>
      <c r="G19" s="25">
        <f t="shared" si="0"/>
        <v>-12104</v>
      </c>
      <c r="H19" s="25">
        <f t="shared" si="0"/>
        <v>2749</v>
      </c>
      <c r="I19" s="25">
        <f t="shared" si="0"/>
        <v>0</v>
      </c>
    </row>
    <row r="21" ht="12.75">
      <c r="A21" s="18" t="s">
        <v>60</v>
      </c>
    </row>
    <row r="23" spans="1:3" ht="38.25">
      <c r="A23" s="21" t="s">
        <v>71</v>
      </c>
      <c r="B23" s="18"/>
      <c r="C23" s="18"/>
    </row>
    <row r="24" spans="2:6" ht="12.75">
      <c r="B24" s="18" t="s">
        <v>62</v>
      </c>
      <c r="C24" s="18" t="s">
        <v>63</v>
      </c>
      <c r="D24" s="18" t="s">
        <v>63</v>
      </c>
      <c r="E24" s="18" t="s">
        <v>63</v>
      </c>
      <c r="F24" s="18" t="s">
        <v>66</v>
      </c>
    </row>
    <row r="25" spans="2:6" ht="12.75">
      <c r="B25" s="18"/>
      <c r="C25" s="18" t="s">
        <v>64</v>
      </c>
      <c r="D25" s="18" t="s">
        <v>68</v>
      </c>
      <c r="E25" s="18" t="s">
        <v>65</v>
      </c>
      <c r="F25" s="18" t="s">
        <v>67</v>
      </c>
    </row>
    <row r="26" spans="2:6" ht="12.75">
      <c r="B26" s="19" t="s">
        <v>0</v>
      </c>
      <c r="C26" s="19" t="s">
        <v>0</v>
      </c>
      <c r="D26" s="19" t="s">
        <v>0</v>
      </c>
      <c r="E26" s="19" t="s">
        <v>0</v>
      </c>
      <c r="F26" s="19" t="s">
        <v>0</v>
      </c>
    </row>
    <row r="27" spans="2:6" ht="12.75">
      <c r="B27" s="19"/>
      <c r="C27" s="19"/>
      <c r="D27" s="19"/>
      <c r="E27" s="19"/>
      <c r="F27" s="19"/>
    </row>
    <row r="28" spans="1:6" ht="12.75">
      <c r="A28" t="s">
        <v>86</v>
      </c>
      <c r="B28" s="26">
        <v>1224</v>
      </c>
      <c r="C28" s="26">
        <v>-102</v>
      </c>
      <c r="D28" s="26">
        <v>-102</v>
      </c>
      <c r="E28" s="26">
        <v>-520</v>
      </c>
      <c r="F28" s="26">
        <f aca="true" t="shared" si="1" ref="F28:F34">SUM(B28:E28)</f>
        <v>500</v>
      </c>
    </row>
    <row r="29" spans="1:6" ht="12.75">
      <c r="A29" t="s">
        <v>85</v>
      </c>
      <c r="B29" s="26">
        <v>1224</v>
      </c>
      <c r="C29" s="26">
        <v>-102</v>
      </c>
      <c r="D29" s="26">
        <v>-102</v>
      </c>
      <c r="E29" s="26">
        <v>-520</v>
      </c>
      <c r="F29" s="26">
        <f t="shared" si="1"/>
        <v>500</v>
      </c>
    </row>
    <row r="30" spans="1:7" ht="12.75">
      <c r="A30" s="23" t="s">
        <v>61</v>
      </c>
      <c r="B30">
        <v>1632</v>
      </c>
      <c r="C30">
        <v>-102</v>
      </c>
      <c r="D30">
        <v>-102</v>
      </c>
      <c r="E30">
        <v>-520</v>
      </c>
      <c r="F30">
        <f t="shared" si="1"/>
        <v>908</v>
      </c>
      <c r="G30" s="23" t="s">
        <v>69</v>
      </c>
    </row>
    <row r="31" spans="1:6" ht="12.75">
      <c r="A31" s="23" t="s">
        <v>104</v>
      </c>
      <c r="B31">
        <v>1224</v>
      </c>
      <c r="C31">
        <v>-102</v>
      </c>
      <c r="D31">
        <v>-102</v>
      </c>
      <c r="E31">
        <v>-520</v>
      </c>
      <c r="F31">
        <f t="shared" si="1"/>
        <v>500</v>
      </c>
    </row>
    <row r="32" spans="1:7" ht="12.75">
      <c r="A32" s="23" t="s">
        <v>70</v>
      </c>
      <c r="B32">
        <v>1632</v>
      </c>
      <c r="C32">
        <v>-510</v>
      </c>
      <c r="D32">
        <v>-102</v>
      </c>
      <c r="E32">
        <v>-520</v>
      </c>
      <c r="F32">
        <f t="shared" si="1"/>
        <v>500</v>
      </c>
      <c r="G32" s="23" t="s">
        <v>69</v>
      </c>
    </row>
    <row r="33" spans="1:6" ht="12.75">
      <c r="A33" s="23" t="s">
        <v>87</v>
      </c>
      <c r="B33">
        <v>1224</v>
      </c>
      <c r="C33">
        <v>-102</v>
      </c>
      <c r="D33">
        <v>-102</v>
      </c>
      <c r="E33">
        <v>-520</v>
      </c>
      <c r="F33">
        <f t="shared" si="1"/>
        <v>500</v>
      </c>
    </row>
    <row r="34" spans="1:6" ht="12.75">
      <c r="A34" s="23" t="s">
        <v>151</v>
      </c>
      <c r="B34">
        <v>1224</v>
      </c>
      <c r="C34">
        <v>-102</v>
      </c>
      <c r="D34">
        <v>-102</v>
      </c>
      <c r="E34">
        <v>-520</v>
      </c>
      <c r="F34">
        <f t="shared" si="1"/>
        <v>500</v>
      </c>
    </row>
    <row r="35" spans="1:6" ht="12.75">
      <c r="A35" s="18" t="s">
        <v>72</v>
      </c>
      <c r="B35" s="18">
        <f>SUM(B28:B34)</f>
        <v>9384</v>
      </c>
      <c r="C35" s="18">
        <f>SUM(C28:C34)</f>
        <v>-1122</v>
      </c>
      <c r="D35" s="18">
        <f>SUM(D28:D33)</f>
        <v>-612</v>
      </c>
      <c r="E35" s="18">
        <f>SUM(E28:E34)</f>
        <v>-3640</v>
      </c>
      <c r="F35" s="18">
        <f>SUM(B35:E35)</f>
        <v>4010</v>
      </c>
    </row>
    <row r="38" spans="1:6" ht="12.75">
      <c r="A38" s="18" t="s">
        <v>73</v>
      </c>
      <c r="F38" s="18" t="s">
        <v>66</v>
      </c>
    </row>
    <row r="39" spans="1:6" ht="12.75">
      <c r="A39" s="18" t="s">
        <v>74</v>
      </c>
      <c r="B39" s="18" t="s">
        <v>62</v>
      </c>
      <c r="C39" s="18" t="s">
        <v>63</v>
      </c>
      <c r="D39" s="18" t="s">
        <v>63</v>
      </c>
      <c r="E39" s="18" t="s">
        <v>63</v>
      </c>
      <c r="F39" s="18" t="s">
        <v>78</v>
      </c>
    </row>
    <row r="40" spans="1:6" ht="12.75">
      <c r="A40" s="18"/>
      <c r="B40" s="18"/>
      <c r="C40" s="18" t="s">
        <v>64</v>
      </c>
      <c r="D40" s="18" t="s">
        <v>68</v>
      </c>
      <c r="E40" s="18" t="s">
        <v>65</v>
      </c>
      <c r="F40" s="18" t="s">
        <v>79</v>
      </c>
    </row>
    <row r="41" spans="1:6" ht="12.75">
      <c r="A41" s="18"/>
      <c r="B41" s="19" t="s">
        <v>0</v>
      </c>
      <c r="C41" s="19" t="s">
        <v>0</v>
      </c>
      <c r="D41" s="19" t="s">
        <v>0</v>
      </c>
      <c r="E41" s="19" t="s">
        <v>0</v>
      </c>
      <c r="F41" s="19" t="s">
        <v>0</v>
      </c>
    </row>
    <row r="43" spans="1:7" ht="12.75">
      <c r="A43" s="23" t="s">
        <v>171</v>
      </c>
      <c r="G43" s="23" t="s">
        <v>166</v>
      </c>
    </row>
    <row r="44" spans="1:7" ht="12.75">
      <c r="A44" s="23" t="s">
        <v>75</v>
      </c>
      <c r="B44">
        <v>5000</v>
      </c>
      <c r="C44" s="26">
        <v>-102</v>
      </c>
      <c r="D44" s="26">
        <v>-102</v>
      </c>
      <c r="E44" s="26">
        <v>-520</v>
      </c>
      <c r="F44">
        <f>SUM(B44:E44)</f>
        <v>4276</v>
      </c>
      <c r="G44" s="23" t="s">
        <v>76</v>
      </c>
    </row>
    <row r="45" spans="1:7" ht="12.75">
      <c r="A45" s="23" t="s">
        <v>172</v>
      </c>
      <c r="B45">
        <v>5000</v>
      </c>
      <c r="C45" s="26">
        <v>-102</v>
      </c>
      <c r="D45" s="26">
        <v>-102</v>
      </c>
      <c r="E45" s="26">
        <v>-520</v>
      </c>
      <c r="F45">
        <f>SUM(B45:E45)</f>
        <v>4276</v>
      </c>
      <c r="G45" s="23" t="s">
        <v>76</v>
      </c>
    </row>
    <row r="46" spans="1:7" ht="12.75">
      <c r="A46" s="23" t="s">
        <v>77</v>
      </c>
      <c r="B46">
        <v>5000</v>
      </c>
      <c r="C46">
        <v>-102</v>
      </c>
      <c r="D46">
        <v>-102</v>
      </c>
      <c r="E46">
        <v>-520</v>
      </c>
      <c r="F46">
        <f>SUM(B46:E46)</f>
        <v>4276</v>
      </c>
      <c r="G46" s="23" t="s">
        <v>76</v>
      </c>
    </row>
    <row r="47" spans="1:7" ht="12.75">
      <c r="A47" s="23" t="s">
        <v>88</v>
      </c>
      <c r="B47">
        <v>5000</v>
      </c>
      <c r="C47">
        <v>-102</v>
      </c>
      <c r="D47">
        <v>-102</v>
      </c>
      <c r="E47">
        <v>-520</v>
      </c>
      <c r="F47">
        <f>SUM(B47:E47)</f>
        <v>4276</v>
      </c>
      <c r="G47" s="23" t="s">
        <v>76</v>
      </c>
    </row>
    <row r="48" spans="1:6" ht="12.75">
      <c r="A48" s="23" t="s">
        <v>72</v>
      </c>
      <c r="B48" s="18">
        <f>SUM(B43:B47)</f>
        <v>20000</v>
      </c>
      <c r="C48" s="18">
        <f>SUM(C43:C47)</f>
        <v>-408</v>
      </c>
      <c r="D48" s="18">
        <f>SUM(D43:D47)</f>
        <v>-408</v>
      </c>
      <c r="E48" s="18">
        <f>SUM(E43:E47)</f>
        <v>-2080</v>
      </c>
      <c r="F48" s="18">
        <f>SUM(B48:E48)</f>
        <v>17104</v>
      </c>
    </row>
    <row r="52" ht="12.75">
      <c r="C52" s="21"/>
    </row>
  </sheetData>
  <sheetProtection/>
  <printOptions gridLines="1" headings="1"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Graham</cp:lastModifiedBy>
  <cp:lastPrinted>2021-04-08T12:57:41Z</cp:lastPrinted>
  <dcterms:created xsi:type="dcterms:W3CDTF">2009-05-19T13:59:19Z</dcterms:created>
  <dcterms:modified xsi:type="dcterms:W3CDTF">2021-07-10T13:28:04Z</dcterms:modified>
  <cp:category/>
  <cp:version/>
  <cp:contentType/>
  <cp:contentStatus/>
</cp:coreProperties>
</file>